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61000401-1DC1-4D54-B019-11DE1A21EACB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20520" yWindow="-120" windowWidth="20640" windowHeight="11040" xr2:uid="{00000000-000D-0000-FFFF-FFFF00000000}"/>
  </bookViews>
  <sheets>
    <sheet name="ESF_DET" sheetId="1" r:id="rId1"/>
  </sheets>
  <definedNames>
    <definedName name="_xlnm.Print_Area" localSheetId="0">ESF_DET!$B$2:$G$90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<sst xmlns="http://schemas.openxmlformats.org/spreadsheetml/2006/main" count="134" uniqueCount="131">
  <si>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</si>
  <si>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</si>
  <si>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</si>
  <si>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</si>
  <si>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</si>
  <si>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</si>
  <si>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</si>
  <si>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</si>
  <si>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</si>
  <si>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</si>
  <si>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</si>
  <si>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</si>
  <si>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</si>
  <si>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</si>
  <si>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</si>
  <si>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</si>
  <si>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</si>
  <si>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</si>
  <si>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</si>
  <si>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</si>
  <si>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</si>
  <si>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</si>
  <si>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</si>
  <si>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</si>
  <si>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</si>
  <si>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</si>
  <si>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</si>
  <si>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</si>
  <si>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</si>
  <si>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</si>
  <si>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</si>
  <si>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</si>
  <si>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</si>
  <si>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</si>
  <si>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</si>
  <si>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</si>
  <si>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</si>
  <si>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</si>
  <si>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</si>
  <si>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</si>
  <si>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</si>
  <si>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</si>
  <si>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</si>
  <si>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</si>
  <si>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</si>
  <si>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</si>
  <si>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</si>
  <si>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</si>
  <si>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</si>
  <si>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</si>
  <si>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</si>
  <si>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</si>
  <si>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</si>
  <si>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</si>
  <si>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</si>
  <si>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</si>
  <si>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</si>
  <si>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</si>
  <si>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</si>
  <si>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</si>
  <si>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</si>
  <si>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</si>
  <si>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</si>
  <si>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</si>
  <si>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</si>
  <si>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</si>
  <si>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</si>
  <si>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</si>
  <si>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</si>
  <si>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</si>
  <si>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</si>
  <si>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</si>
  <si>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</si>
  <si>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</si>
  <si>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</si>
  <si>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</si>
  <si>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</si>
  <si>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</si>
  <si>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</si>
  <si>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</si>
  <si>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</si>
  <si>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</si>
  <si>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</si>
  <si>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</si>
  <si>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</si>
  <si>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</si>
  <si>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</si>
  <si>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</si>
  <si>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</si>
  <si>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</si>
  <si>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</si>
  <si>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</si>
  <si>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</si>
  <si>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</si>
  <si>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</si>
  <si>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</si>
  <si>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</si>
  <si>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</si>
  <si>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</si>
  <si>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</si>
  <si>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</si>
  <si>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</si>
  <si>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</si>
  <si>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</si>
  <si>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</si>
  <si>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</si>
  <si>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</si>
  <si>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</si>
  <si>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</si>
  <si>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</si>
  <si>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</si>
  <si>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</si>
  <si>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</si>
  <si>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</si>
  <si>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</si>
  <si>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</si>
  <si>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</si>
  <si>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</si>
  <si>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</si>
  <si>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</si>
  <si>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</si>
  <si>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Fideicomiso de Puentes Fronterizos de Chihuahua 2243 a)</t>
  </si>
  <si>
    <t>Al 31 de diciembre de 2024 y al 31 de diciembre de 2023 (b)</t>
  </si>
  <si>
    <t>2024 (d)</t>
  </si>
  <si>
    <t>31 de diciembre de 2023 (e)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</si>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</sst>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showGridLines="0" tabSelected="1" zoomScale="90" zoomScaleNormal="90" workbookViewId="0">
      <selection activeCell="B2" sqref="B2:G90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3" width="16.5703125" style="1" customWidth="1"/>
    <col min="4" max="4" width="16.140625" style="1" customWidth="1"/>
    <col min="5" max="5" width="47.42578125" style="1" customWidth="1"/>
    <col min="6" max="7" width="15.855468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508375607.08000004</v>
      </c>
      <c r="D9" s="18">
        <f>SUM(D10:D16)</f>
        <v>373762222.37000006</v>
      </c>
      <c r="E9" s="10" t="s">
        <v>9</v>
      </c>
      <c r="F9" s="18">
        <f>SUM(F10:F18)</f>
        <v>15085964.660000002</v>
      </c>
      <c r="G9" s="18">
        <f>SUM(G10:G18)</f>
        <v>7204525.5799999991</v>
      </c>
    </row>
    <row r="10" spans="2:8" x14ac:dyDescent="0.25">
      <c r="B10" s="11" t="s">
        <v>10</v>
      </c>
      <c r="C10" s="24">
        <v>186745.86</v>
      </c>
      <c r="D10" s="24">
        <v>158353.97</v>
      </c>
      <c r="E10" s="12" t="s">
        <v>11</v>
      </c>
      <c r="F10" s="24">
        <v>25781.4</v>
      </c>
      <c r="G10" s="24">
        <v>8516.7999999999993</v>
      </c>
    </row>
    <row r="11" spans="2:8" x14ac:dyDescent="0.25">
      <c r="B11" s="11" t="s">
        <v>12</v>
      </c>
      <c r="C11" s="24">
        <v>508059827.47000003</v>
      </c>
      <c r="D11" s="24">
        <v>351147040.42000002</v>
      </c>
      <c r="E11" s="12" t="s">
        <v>13</v>
      </c>
      <c r="F11" s="24">
        <v>14712543.050000001</v>
      </c>
      <c r="G11" s="24">
        <v>7189416.8499999996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129033.75</v>
      </c>
      <c r="D13" s="24">
        <v>22456827.98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347640.21</v>
      </c>
      <c r="G16" s="24">
        <v>6591.93</v>
      </c>
    </row>
    <row r="17" spans="2:7" ht="24" x14ac:dyDescent="0.25">
      <c r="B17" s="9" t="s">
        <v>24</v>
      </c>
      <c r="C17" s="18">
        <f>SUM(C18:C24)</f>
        <v>1829669.28</v>
      </c>
      <c r="D17" s="18">
        <f>SUM(D18:D24)</f>
        <v>15600524.550000001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14999.36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1814669.92</v>
      </c>
      <c r="D24" s="24">
        <v>15600524.550000001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2227097.89</v>
      </c>
      <c r="D37" s="25">
        <v>1550757.84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248478.3</v>
      </c>
      <c r="G42" s="18">
        <f>SUM(G43:G45)</f>
        <v>723045.78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248478.3</v>
      </c>
      <c r="G43" s="24">
        <v>723045.78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512432374.25000006</v>
      </c>
      <c r="D47" s="18">
        <f>SUM(D41,D38,D37,D31,D25,D17,D9)</f>
        <v>390913504.76000005</v>
      </c>
      <c r="E47" s="5" t="s">
        <v>83</v>
      </c>
      <c r="F47" s="18">
        <f>SUM(F42,F38,F31,F27,F26,F23,F19,F9)</f>
        <v>15334442.960000003</v>
      </c>
      <c r="G47" s="18">
        <f>SUM(G42,G38,G31,G27,G26,G23,G19,G9)</f>
        <v>7927571.3599999994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22903177418.610001</v>
      </c>
      <c r="D50" s="24">
        <v>23315078736.950001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451139.22</v>
      </c>
      <c r="D51" s="24">
        <v>451139.22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371995398.44999999</v>
      </c>
      <c r="D52" s="24">
        <v>359953699.87</v>
      </c>
      <c r="E52" s="10" t="s">
        <v>91</v>
      </c>
      <c r="F52" s="24">
        <v>1793946511.95</v>
      </c>
      <c r="G52" s="24">
        <v>1835978936.6500001</v>
      </c>
    </row>
    <row r="53" spans="2:7" x14ac:dyDescent="0.25">
      <c r="B53" s="9" t="s">
        <v>92</v>
      </c>
      <c r="C53" s="24">
        <v>117727867.33</v>
      </c>
      <c r="D53" s="24">
        <v>114156122.59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337390995.61000001</v>
      </c>
      <c r="D54" s="24">
        <v>337369963.85000002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-182584775.38999999</v>
      </c>
      <c r="D55" s="24">
        <v>-148152518.13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1793946511.95</v>
      </c>
      <c r="G57" s="18">
        <f>SUM(G50:G55)</f>
        <v>1835978936.6500001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1809280954.9100001</v>
      </c>
      <c r="G59" s="18">
        <f>SUM(G47,G57)</f>
        <v>1843906508.01</v>
      </c>
    </row>
    <row r="60" spans="2:7" ht="24" x14ac:dyDescent="0.25">
      <c r="B60" s="3" t="s">
        <v>103</v>
      </c>
      <c r="C60" s="18">
        <f>SUM(C50:C58)</f>
        <v>23548158043.830006</v>
      </c>
      <c r="D60" s="18">
        <f>SUM(D50:D58)</f>
        <v>23978857144.349998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24060590418.080006</v>
      </c>
      <c r="D62" s="18">
        <f>SUM(D47,D60)</f>
        <v>24369770649.109997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22903277418.610001</v>
      </c>
      <c r="G63" s="18">
        <f>SUM(G64:G66)</f>
        <v>23315178736.950001</v>
      </c>
    </row>
    <row r="64" spans="2:7" x14ac:dyDescent="0.25">
      <c r="B64" s="13"/>
      <c r="C64" s="21"/>
      <c r="D64" s="21"/>
      <c r="E64" s="10" t="s">
        <v>107</v>
      </c>
      <c r="F64" s="24">
        <v>22903277418.610001</v>
      </c>
      <c r="G64" s="24">
        <v>23315178736.950001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-651967955.44000006</v>
      </c>
      <c r="G68" s="18">
        <f>SUM(G69:G73)</f>
        <v>-789314595.85000002</v>
      </c>
    </row>
    <row r="69" spans="2:7" x14ac:dyDescent="0.25">
      <c r="B69" s="13"/>
      <c r="C69" s="21"/>
      <c r="D69" s="21"/>
      <c r="E69" s="10" t="s">
        <v>111</v>
      </c>
      <c r="F69" s="24">
        <v>130397358.3</v>
      </c>
      <c r="G69" s="24">
        <v>105939499.87</v>
      </c>
    </row>
    <row r="70" spans="2:7" x14ac:dyDescent="0.25">
      <c r="B70" s="13"/>
      <c r="C70" s="21"/>
      <c r="D70" s="21"/>
      <c r="E70" s="10" t="s">
        <v>112</v>
      </c>
      <c r="F70" s="24">
        <v>-668509660.51999998</v>
      </c>
      <c r="G70" s="24">
        <v>-781398442.5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-113855653.22</v>
      </c>
      <c r="G73" s="24">
        <v>-113855653.22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22251309463.170002</v>
      </c>
      <c r="G79" s="18">
        <f>SUM(G63,G68,G75)</f>
        <v>22525864141.100002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24060590418.080002</v>
      </c>
      <c r="G81" s="18">
        <f>SUM(G59,G79)</f>
        <v>24369770649.110001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 t="s">
        <v>125</v>
      </c>
      <c r="C85" s="26"/>
      <c r="D85" s="26"/>
      <c r="E85" s="26" t="s">
        <v>127</v>
      </c>
    </row>
    <row r="86" spans="2:7" s="27" customFormat="1" x14ac:dyDescent="0.25">
      <c r="B86" s="26" t="s">
        <v>126</v>
      </c>
      <c r="C86" s="26"/>
      <c r="D86" s="26"/>
      <c r="E86" s="26" t="s">
        <v>128</v>
      </c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 t="s">
        <v>129</v>
      </c>
      <c r="C89" s="26"/>
      <c r="D89" s="26"/>
      <c r="E89" s="26"/>
    </row>
    <row r="90" spans="2:7" s="27" customFormat="1" x14ac:dyDescent="0.25">
      <c r="B90" s="26" t="s">
        <v>130</v>
      </c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2025-01-24T20:39:45Z</cp:lastPrinted>
  <dcterms:created xsi:type="dcterms:W3CDTF">2020-01-08T19:54:23Z</dcterms:created>
  <dcterms:modified xsi:type="dcterms:W3CDTF">2025-01-24T20:39:48Z</dcterms:modified>
</cp:coreProperties>
</file>